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недельные меню питание 2024-2025 уч.г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23" i="1"/>
  <c r="H23" i="1"/>
  <c r="G23" i="1"/>
  <c r="F12" i="1"/>
  <c r="F23" i="1" s="1"/>
  <c r="F62" i="1" l="1"/>
  <c r="G62" i="1"/>
  <c r="F180" i="1"/>
  <c r="L23" i="1"/>
  <c r="L201" i="1" s="1"/>
  <c r="G201" i="1"/>
  <c r="H201" i="1"/>
  <c r="I201" i="1"/>
  <c r="J201" i="1"/>
  <c r="F201" i="1"/>
</calcChain>
</file>

<file path=xl/sharedStrings.xml><?xml version="1.0" encoding="utf-8"?>
<sst xmlns="http://schemas.openxmlformats.org/spreadsheetml/2006/main" count="309" uniqueCount="99">
  <si>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</si>
  <si>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</si>
  <si>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</si>
  <si>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</si>
  <si>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</si>
  <si>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</si>
  <si>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</si>
  <si>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</si>
  <si>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</si>
  <si>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</si>
  <si>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</si>
  <si>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</si>
  <si>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</si>
  <si>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</si>
  <si>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</si>
  <si>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</si>
  <si>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</si>
  <si>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</si>
  <si>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</si>
  <si>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</si>
  <si>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</si>
  <si>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</si>
  <si>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</si>
  <si>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</si>
  <si>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</si>
  <si>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</si>
  <si>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</si>
  <si>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</si>
  <si>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</si>
  <si>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</si>
  <si>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</si>
  <si>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</si>
  <si>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</si>
  <si>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</si>
  <si>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</si>
  <si>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</si>
  <si>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</si>
  <si>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</si>
  <si>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</si>
  <si>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Нижнеаскаровская ООШ</t>
  </si>
  <si>
    <t>Директор школы</t>
  </si>
  <si>
    <t>Леонова Н.В.</t>
  </si>
  <si>
    <t>Каша вязкая  молочная пшенная</t>
  </si>
  <si>
    <t>Какао с молоком</t>
  </si>
  <si>
    <t>Хлеб пшеничный</t>
  </si>
  <si>
    <t>Сыр твердых сортов в нарезке</t>
  </si>
  <si>
    <t>54-21гн-2020</t>
  </si>
  <si>
    <t>пром</t>
  </si>
  <si>
    <t>54-1з</t>
  </si>
  <si>
    <t>Плов с курицей</t>
  </si>
  <si>
    <t>Компот из смеси сухофруктов</t>
  </si>
  <si>
    <t>Салат из свежих помидоров и огурцов</t>
  </si>
  <si>
    <t>салаты</t>
  </si>
  <si>
    <t>54-1хн</t>
  </si>
  <si>
    <t>54-5з</t>
  </si>
  <si>
    <t>54-12м</t>
  </si>
  <si>
    <t>Картофель отварной в молоке</t>
  </si>
  <si>
    <t>Рыба тушеная в томате с овощами (минтай)</t>
  </si>
  <si>
    <t>Чай с лимоном и сахаром</t>
  </si>
  <si>
    <t>54-10г</t>
  </si>
  <si>
    <t>54-11р</t>
  </si>
  <si>
    <t>Пром.</t>
  </si>
  <si>
    <t>54-8з</t>
  </si>
  <si>
    <t>Каша гречневая рассыпчатая</t>
  </si>
  <si>
    <t>Тефтели из говядины с рисом</t>
  </si>
  <si>
    <t>Чай с сахаром</t>
  </si>
  <si>
    <t>Банан</t>
  </si>
  <si>
    <t>54-4г</t>
  </si>
  <si>
    <t>54-16м</t>
  </si>
  <si>
    <t>54-2гн</t>
  </si>
  <si>
    <t>Огурец в нарезке</t>
  </si>
  <si>
    <t>Макароны отварные</t>
  </si>
  <si>
    <t>Котлеты Домашние</t>
  </si>
  <si>
    <t>Хлеб ржаной</t>
  </si>
  <si>
    <t>54-1г</t>
  </si>
  <si>
    <t>П/Ф</t>
  </si>
  <si>
    <t>54-2з</t>
  </si>
  <si>
    <t>Рагу из курицы</t>
  </si>
  <si>
    <t>Кофейный напиток с молоком</t>
  </si>
  <si>
    <t>54-22м</t>
  </si>
  <si>
    <t>54-23гн</t>
  </si>
  <si>
    <t>Яблоко</t>
  </si>
  <si>
    <t>54-25.1к</t>
  </si>
  <si>
    <t>54-21гн</t>
  </si>
  <si>
    <t>Биточек из курицы</t>
  </si>
  <si>
    <t>Салат из капусты с овощами</t>
  </si>
  <si>
    <t>54-23м</t>
  </si>
  <si>
    <t>54-10з</t>
  </si>
  <si>
    <t>Каша "Дружба"</t>
  </si>
  <si>
    <t>Масло сливочное (порциями)</t>
  </si>
  <si>
    <t>54-16к</t>
  </si>
  <si>
    <t>Горошница</t>
  </si>
  <si>
    <t>54-21г</t>
  </si>
  <si>
    <t>54-6к-2020</t>
  </si>
  <si>
    <t>пром.</t>
  </si>
  <si>
    <t>53-19з</t>
  </si>
  <si>
    <t xml:space="preserve">Каша жидкая молочная рисовая </t>
  </si>
  <si>
    <t>хол.напиток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</si>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</sst>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1" fillId="0" borderId="2" xfId="0" applyFont="1" applyBorder="1"/>
    <xf numFmtId="0" fontId="0" fillId="4" borderId="1" xfId="0" applyFill="1" applyBorder="1" applyProtection="1">
      <protection locked="0"/>
    </xf>
    <xf numFmtId="0" fontId="0" fillId="0" borderId="24" xfId="0" applyBorder="1"/>
    <xf numFmtId="0" fontId="0" fillId="0" borderId="0" xfId="0" applyBorder="1"/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7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8</v>
      </c>
      <c r="H6" s="39">
        <v>10</v>
      </c>
      <c r="I6" s="39">
        <v>38</v>
      </c>
      <c r="J6" s="39">
        <v>275</v>
      </c>
      <c r="K6" s="40" t="s">
        <v>93</v>
      </c>
      <c r="L6" s="39">
        <v>36.380000000000003</v>
      </c>
    </row>
    <row r="7" spans="1:12" ht="14.4" x14ac:dyDescent="0.3">
      <c r="A7" s="23"/>
      <c r="B7" s="15"/>
      <c r="C7" s="11"/>
      <c r="D7" s="7" t="s">
        <v>22</v>
      </c>
      <c r="E7" s="51" t="s">
        <v>43</v>
      </c>
      <c r="F7" s="42">
        <v>200</v>
      </c>
      <c r="G7" s="53">
        <v>5</v>
      </c>
      <c r="H7" s="53">
        <v>4</v>
      </c>
      <c r="I7" s="54">
        <v>13</v>
      </c>
      <c r="J7" s="42">
        <v>100</v>
      </c>
      <c r="K7" s="59" t="s">
        <v>46</v>
      </c>
      <c r="L7" s="61">
        <v>3.5</v>
      </c>
    </row>
    <row r="8" spans="1:12" ht="14.4" x14ac:dyDescent="0.3">
      <c r="A8" s="23"/>
      <c r="B8" s="15"/>
      <c r="C8" s="11"/>
      <c r="D8" s="7" t="s">
        <v>23</v>
      </c>
      <c r="E8" s="51" t="s">
        <v>44</v>
      </c>
      <c r="F8" s="42">
        <v>35</v>
      </c>
      <c r="G8" s="55">
        <v>2.64</v>
      </c>
      <c r="H8" s="55">
        <v>0</v>
      </c>
      <c r="I8" s="56">
        <v>17</v>
      </c>
      <c r="J8" s="42">
        <v>82</v>
      </c>
      <c r="K8" s="59" t="s">
        <v>47</v>
      </c>
      <c r="L8" s="61">
        <v>2</v>
      </c>
    </row>
    <row r="9" spans="1:12" ht="14.4" x14ac:dyDescent="0.3">
      <c r="A9" s="23"/>
      <c r="B9" s="15"/>
      <c r="C9" s="11"/>
      <c r="D9" s="7" t="s">
        <v>23</v>
      </c>
      <c r="E9" s="51" t="s">
        <v>73</v>
      </c>
      <c r="F9" s="42">
        <v>40</v>
      </c>
      <c r="G9" s="55">
        <v>2.64</v>
      </c>
      <c r="H9" s="55">
        <v>0</v>
      </c>
      <c r="I9" s="56">
        <v>13.36</v>
      </c>
      <c r="J9" s="42">
        <v>68.3</v>
      </c>
      <c r="K9" s="59" t="s">
        <v>47</v>
      </c>
      <c r="L9" s="61">
        <v>2</v>
      </c>
    </row>
    <row r="10" spans="1:12" ht="15" thickBot="1" x14ac:dyDescent="0.35">
      <c r="A10" s="23"/>
      <c r="B10" s="15"/>
      <c r="C10" s="11"/>
      <c r="D10" s="6"/>
      <c r="E10" s="52" t="s">
        <v>45</v>
      </c>
      <c r="F10" s="42">
        <v>30</v>
      </c>
      <c r="G10" s="55">
        <v>7</v>
      </c>
      <c r="H10" s="55">
        <v>8.9</v>
      </c>
      <c r="I10" s="56">
        <v>0</v>
      </c>
      <c r="J10" s="42">
        <v>107.5</v>
      </c>
      <c r="K10" s="60" t="s">
        <v>48</v>
      </c>
      <c r="L10" s="62">
        <v>25.98</v>
      </c>
    </row>
    <row r="11" spans="1:12" ht="15" thickBot="1" x14ac:dyDescent="0.35">
      <c r="A11" s="23"/>
      <c r="B11" s="15"/>
      <c r="C11" s="11"/>
      <c r="D11" s="6"/>
      <c r="E11" s="41"/>
      <c r="F11" s="42"/>
      <c r="G11" s="57"/>
      <c r="H11" s="57"/>
      <c r="I11" s="58"/>
      <c r="J11" s="42"/>
      <c r="K11" s="43"/>
      <c r="L11" s="42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505</v>
      </c>
      <c r="G12" s="19">
        <v>26</v>
      </c>
      <c r="H12" s="19">
        <v>23</v>
      </c>
      <c r="I12" s="19">
        <v>81</v>
      </c>
      <c r="J12" s="19">
        <f>SUM(J6:J11)</f>
        <v>632.79999999999995</v>
      </c>
      <c r="K12" s="25"/>
      <c r="L12" s="19">
        <f>SUM(L6:L11)</f>
        <v>69.86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27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28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29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30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31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32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4" x14ac:dyDescent="0.25">
      <c r="A23" s="29">
        <f>A6</f>
        <v>1</v>
      </c>
      <c r="B23" s="30">
        <f>B6</f>
        <v>1</v>
      </c>
      <c r="C23" s="73" t="s">
        <v>4</v>
      </c>
      <c r="D23" s="74"/>
      <c r="E23" s="31"/>
      <c r="F23" s="32">
        <f>F12+F22</f>
        <v>505</v>
      </c>
      <c r="G23" s="32">
        <f t="shared" ref="G23:J23" si="2">G12+G22</f>
        <v>26</v>
      </c>
      <c r="H23" s="32">
        <f t="shared" si="2"/>
        <v>23</v>
      </c>
      <c r="I23" s="32">
        <f t="shared" si="2"/>
        <v>81</v>
      </c>
      <c r="J23" s="32">
        <f t="shared" si="2"/>
        <v>632.79999999999995</v>
      </c>
      <c r="K23" s="32"/>
      <c r="L23" s="32">
        <f t="shared" ref="L23" si="3">L12+L22</f>
        <v>69.86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50" t="s">
        <v>49</v>
      </c>
      <c r="F24" s="39">
        <v>200</v>
      </c>
      <c r="G24" s="53">
        <v>27.2</v>
      </c>
      <c r="H24" s="53">
        <v>8</v>
      </c>
      <c r="I24" s="54">
        <v>33</v>
      </c>
      <c r="J24" s="39">
        <v>315</v>
      </c>
      <c r="K24" s="40" t="s">
        <v>55</v>
      </c>
      <c r="L24" s="39">
        <v>48.38</v>
      </c>
    </row>
    <row r="25" spans="1:12" ht="14.4" x14ac:dyDescent="0.3">
      <c r="A25" s="14"/>
      <c r="B25" s="15"/>
      <c r="C25" s="11"/>
      <c r="D25" s="7" t="s">
        <v>97</v>
      </c>
      <c r="E25" s="51" t="s">
        <v>50</v>
      </c>
      <c r="F25" s="42">
        <v>200</v>
      </c>
      <c r="G25" s="55">
        <v>0.5</v>
      </c>
      <c r="H25" s="55">
        <v>0</v>
      </c>
      <c r="I25" s="56">
        <v>19.8</v>
      </c>
      <c r="J25" s="55">
        <v>81</v>
      </c>
      <c r="K25" s="59" t="s">
        <v>53</v>
      </c>
      <c r="L25" s="61">
        <v>5</v>
      </c>
    </row>
    <row r="26" spans="1:12" ht="14.4" x14ac:dyDescent="0.3">
      <c r="A26" s="14"/>
      <c r="B26" s="15"/>
      <c r="C26" s="11"/>
      <c r="D26" s="7" t="s">
        <v>23</v>
      </c>
      <c r="E26" s="51" t="s">
        <v>44</v>
      </c>
      <c r="F26" s="42">
        <v>35</v>
      </c>
      <c r="G26" s="55">
        <v>3</v>
      </c>
      <c r="H26" s="55">
        <v>0.32</v>
      </c>
      <c r="I26" s="56">
        <v>17</v>
      </c>
      <c r="J26" s="55">
        <v>82</v>
      </c>
      <c r="K26" s="59" t="s">
        <v>47</v>
      </c>
      <c r="L26" s="61">
        <v>2</v>
      </c>
    </row>
    <row r="27" spans="1:12" ht="14.4" x14ac:dyDescent="0.3">
      <c r="A27" s="14"/>
      <c r="B27" s="15"/>
      <c r="C27" s="11"/>
      <c r="D27" s="7" t="s">
        <v>23</v>
      </c>
      <c r="E27" s="51" t="s">
        <v>73</v>
      </c>
      <c r="F27" s="42">
        <v>40</v>
      </c>
      <c r="G27" s="55">
        <v>2.6</v>
      </c>
      <c r="H27" s="55">
        <v>0</v>
      </c>
      <c r="I27" s="56">
        <v>13.4</v>
      </c>
      <c r="J27" s="55">
        <v>68.3</v>
      </c>
      <c r="K27" s="59" t="s">
        <v>47</v>
      </c>
      <c r="L27" s="61">
        <v>2</v>
      </c>
    </row>
    <row r="28" spans="1:12" ht="14.4" x14ac:dyDescent="0.3">
      <c r="A28" s="14"/>
      <c r="B28" s="15"/>
      <c r="C28" s="11"/>
      <c r="D28" s="7" t="s">
        <v>52</v>
      </c>
      <c r="E28" s="51" t="s">
        <v>51</v>
      </c>
      <c r="F28" s="42">
        <v>60</v>
      </c>
      <c r="G28" s="55">
        <v>1</v>
      </c>
      <c r="H28" s="55">
        <v>3</v>
      </c>
      <c r="I28" s="56">
        <v>1.8</v>
      </c>
      <c r="J28" s="55">
        <v>38</v>
      </c>
      <c r="K28" s="59" t="s">
        <v>54</v>
      </c>
      <c r="L28" s="61">
        <v>12.48</v>
      </c>
    </row>
    <row r="29" spans="1:12" ht="14.4" x14ac:dyDescent="0.3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535</v>
      </c>
      <c r="G31" s="19">
        <f>SUM(G24:G30)</f>
        <v>34.299999999999997</v>
      </c>
      <c r="H31" s="19">
        <f>SUM(H24:H30)</f>
        <v>11.32</v>
      </c>
      <c r="I31" s="19">
        <f>SUM(I24:I30)</f>
        <v>85</v>
      </c>
      <c r="J31" s="19">
        <f>SUM(J24:J30)</f>
        <v>584.29999999999995</v>
      </c>
      <c r="K31" s="25"/>
      <c r="L31" s="19">
        <f>SUM(L24:L30)</f>
        <v>69.86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27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32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thickBot="1" x14ac:dyDescent="0.3">
      <c r="A42" s="33">
        <f>A24</f>
        <v>1</v>
      </c>
      <c r="B42" s="33">
        <f>B24</f>
        <v>2</v>
      </c>
      <c r="C42" s="73" t="s">
        <v>4</v>
      </c>
      <c r="D42" s="74"/>
      <c r="E42" s="31"/>
      <c r="F42" s="32">
        <f>F31+F41</f>
        <v>535</v>
      </c>
      <c r="G42" s="32">
        <f t="shared" ref="G42" si="8">G31+G41</f>
        <v>34.299999999999997</v>
      </c>
      <c r="H42" s="32">
        <f t="shared" ref="H42" si="9">H31+H41</f>
        <v>11.32</v>
      </c>
      <c r="I42" s="32">
        <f t="shared" ref="I42" si="10">I31+I41</f>
        <v>85</v>
      </c>
      <c r="J42" s="32">
        <f t="shared" ref="J42:L42" si="11">J31+J41</f>
        <v>584.29999999999995</v>
      </c>
      <c r="K42" s="32"/>
      <c r="L42" s="32">
        <f t="shared" si="11"/>
        <v>69.86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7" t="s">
        <v>56</v>
      </c>
      <c r="F43" s="39">
        <v>150</v>
      </c>
      <c r="G43" s="7">
        <v>4.5</v>
      </c>
      <c r="H43" s="7">
        <v>5.6</v>
      </c>
      <c r="I43" s="7">
        <v>26.6</v>
      </c>
      <c r="J43" s="7">
        <v>173.7</v>
      </c>
      <c r="K43" s="7" t="s">
        <v>59</v>
      </c>
      <c r="L43" s="39">
        <v>23.18</v>
      </c>
    </row>
    <row r="44" spans="1:12" ht="14.4" x14ac:dyDescent="0.3">
      <c r="A44" s="23"/>
      <c r="B44" s="15"/>
      <c r="C44" s="11"/>
      <c r="D44" s="6"/>
      <c r="E44" s="7" t="s">
        <v>57</v>
      </c>
      <c r="F44" s="42">
        <v>100</v>
      </c>
      <c r="G44" s="7">
        <v>13.9</v>
      </c>
      <c r="H44" s="7">
        <v>7.4</v>
      </c>
      <c r="I44" s="7">
        <v>6.3</v>
      </c>
      <c r="J44" s="7">
        <v>147.30000000000001</v>
      </c>
      <c r="K44" s="7" t="s">
        <v>60</v>
      </c>
      <c r="L44" s="42">
        <v>28.68</v>
      </c>
    </row>
    <row r="45" spans="1:12" ht="14.4" x14ac:dyDescent="0.3">
      <c r="A45" s="23"/>
      <c r="B45" s="15"/>
      <c r="C45" s="11"/>
      <c r="D45" s="7" t="s">
        <v>22</v>
      </c>
      <c r="E45" s="7" t="s">
        <v>58</v>
      </c>
      <c r="F45" s="42">
        <v>200</v>
      </c>
      <c r="G45" s="7">
        <v>0.3</v>
      </c>
      <c r="H45" s="7">
        <v>0.1</v>
      </c>
      <c r="I45" s="7">
        <v>6.7</v>
      </c>
      <c r="J45" s="7">
        <v>27.9</v>
      </c>
      <c r="K45" s="7" t="s">
        <v>59</v>
      </c>
      <c r="L45" s="42">
        <v>2</v>
      </c>
    </row>
    <row r="46" spans="1:12" ht="14.4" x14ac:dyDescent="0.3">
      <c r="A46" s="23"/>
      <c r="B46" s="15"/>
      <c r="C46" s="11"/>
      <c r="D46" s="7" t="s">
        <v>23</v>
      </c>
      <c r="E46" s="7" t="s">
        <v>44</v>
      </c>
      <c r="F46" s="42">
        <v>35</v>
      </c>
      <c r="G46" s="7">
        <v>3</v>
      </c>
      <c r="H46" s="7">
        <v>0.32</v>
      </c>
      <c r="I46" s="7">
        <v>17</v>
      </c>
      <c r="J46" s="7">
        <v>82</v>
      </c>
      <c r="K46" s="7" t="s">
        <v>94</v>
      </c>
      <c r="L46" s="42">
        <v>2</v>
      </c>
    </row>
    <row r="47" spans="1:12" ht="14.4" x14ac:dyDescent="0.3">
      <c r="A47" s="23"/>
      <c r="B47" s="15"/>
      <c r="C47" s="11"/>
      <c r="D47" s="7" t="s">
        <v>23</v>
      </c>
      <c r="E47" s="10" t="s">
        <v>73</v>
      </c>
      <c r="F47" s="42">
        <v>40</v>
      </c>
      <c r="G47" s="7">
        <v>2.6</v>
      </c>
      <c r="H47" s="7">
        <v>0.48</v>
      </c>
      <c r="I47" s="7">
        <v>13.36</v>
      </c>
      <c r="J47" s="7">
        <v>68.3</v>
      </c>
      <c r="K47" s="67" t="s">
        <v>61</v>
      </c>
      <c r="L47" s="42">
        <v>2</v>
      </c>
    </row>
    <row r="48" spans="1:12" ht="15" thickBot="1" x14ac:dyDescent="0.35">
      <c r="A48" s="23"/>
      <c r="B48" s="15"/>
      <c r="C48" s="11"/>
      <c r="D48" s="7" t="s">
        <v>52</v>
      </c>
      <c r="E48" s="52" t="s">
        <v>98</v>
      </c>
      <c r="F48" s="42">
        <v>60</v>
      </c>
      <c r="G48" s="7">
        <v>1.6</v>
      </c>
      <c r="H48" s="7">
        <v>8.1</v>
      </c>
      <c r="I48" s="7">
        <v>7.7</v>
      </c>
      <c r="J48" s="42">
        <v>108.7</v>
      </c>
      <c r="K48" s="43" t="s">
        <v>62</v>
      </c>
      <c r="L48" s="42">
        <v>12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SUM(F43:F50)</f>
        <v>585</v>
      </c>
      <c r="G51" s="19">
        <f t="shared" ref="G51" si="12">SUM(G43:G50)</f>
        <v>25.900000000000002</v>
      </c>
      <c r="H51" s="19">
        <f t="shared" ref="H51" si="13">SUM(H43:H50)</f>
        <v>22</v>
      </c>
      <c r="I51" s="19">
        <f t="shared" ref="I51" si="14">SUM(I43:I50)</f>
        <v>77.660000000000011</v>
      </c>
      <c r="J51" s="19">
        <f t="shared" ref="J51:L51" si="15">SUM(J43:J50)</f>
        <v>607.9</v>
      </c>
      <c r="K51" s="25"/>
      <c r="L51" s="19">
        <f t="shared" si="15"/>
        <v>69.86</v>
      </c>
    </row>
    <row r="52" spans="1:12" ht="14.4" x14ac:dyDescent="0.3">
      <c r="A52" s="26">
        <f>A43</f>
        <v>1</v>
      </c>
      <c r="B52" s="13">
        <f>B43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3">
      <c r="A62" s="29">
        <f>A43</f>
        <v>1</v>
      </c>
      <c r="B62" s="30">
        <f>B43</f>
        <v>3</v>
      </c>
      <c r="C62" s="73" t="s">
        <v>4</v>
      </c>
      <c r="D62" s="74"/>
      <c r="E62" s="31"/>
      <c r="F62" s="32">
        <f>F51+F61</f>
        <v>585</v>
      </c>
      <c r="G62" s="32">
        <f t="shared" ref="G62" si="20">G51+G61</f>
        <v>25.900000000000002</v>
      </c>
      <c r="H62" s="32">
        <f t="shared" ref="H62" si="21">H51+H61</f>
        <v>22</v>
      </c>
      <c r="I62" s="32">
        <f t="shared" ref="I62" si="22">I51+I61</f>
        <v>77.660000000000011</v>
      </c>
      <c r="J62" s="32">
        <f t="shared" ref="J62:L62" si="23">J51+J61</f>
        <v>607.9</v>
      </c>
      <c r="K62" s="32"/>
      <c r="L62" s="32">
        <f t="shared" si="23"/>
        <v>69.86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" t="s">
        <v>63</v>
      </c>
      <c r="F63" s="7">
        <v>150</v>
      </c>
      <c r="G63" s="7">
        <v>8.1999999999999993</v>
      </c>
      <c r="H63" s="7">
        <v>6.3</v>
      </c>
      <c r="I63" s="7">
        <v>35.9</v>
      </c>
      <c r="J63" s="7">
        <v>233.7</v>
      </c>
      <c r="K63" s="7" t="s">
        <v>67</v>
      </c>
      <c r="L63" s="63">
        <v>13</v>
      </c>
    </row>
    <row r="64" spans="1:12" ht="14.4" x14ac:dyDescent="0.3">
      <c r="A64" s="23"/>
      <c r="B64" s="15"/>
      <c r="C64" s="11"/>
      <c r="D64" s="6"/>
      <c r="E64" s="7" t="s">
        <v>64</v>
      </c>
      <c r="F64" s="7">
        <v>80</v>
      </c>
      <c r="G64" s="7">
        <v>11.6</v>
      </c>
      <c r="H64" s="7">
        <v>11.7</v>
      </c>
      <c r="I64" s="7">
        <v>6.5</v>
      </c>
      <c r="J64" s="7">
        <v>177.5</v>
      </c>
      <c r="K64" s="7" t="s">
        <v>68</v>
      </c>
      <c r="L64" s="61">
        <v>35.380000000000003</v>
      </c>
    </row>
    <row r="65" spans="1:12" ht="14.4" x14ac:dyDescent="0.3">
      <c r="A65" s="23"/>
      <c r="B65" s="15"/>
      <c r="C65" s="11"/>
      <c r="D65" s="7" t="s">
        <v>22</v>
      </c>
      <c r="E65" s="7" t="s">
        <v>65</v>
      </c>
      <c r="F65" s="7">
        <v>200</v>
      </c>
      <c r="G65" s="7">
        <v>0.2</v>
      </c>
      <c r="H65" s="7">
        <v>0</v>
      </c>
      <c r="I65" s="7">
        <v>6.4</v>
      </c>
      <c r="J65" s="7">
        <v>26.8</v>
      </c>
      <c r="K65" s="7" t="s">
        <v>69</v>
      </c>
      <c r="L65" s="64">
        <v>1.65</v>
      </c>
    </row>
    <row r="66" spans="1:12" ht="14.4" x14ac:dyDescent="0.3">
      <c r="A66" s="23"/>
      <c r="B66" s="15"/>
      <c r="C66" s="11"/>
      <c r="D66" s="7" t="s">
        <v>23</v>
      </c>
      <c r="E66" s="7" t="s">
        <v>44</v>
      </c>
      <c r="F66" s="7">
        <v>35</v>
      </c>
      <c r="G66" s="7">
        <v>3</v>
      </c>
      <c r="H66" s="7">
        <v>0</v>
      </c>
      <c r="I66" s="7">
        <v>17</v>
      </c>
      <c r="J66" s="7">
        <v>82</v>
      </c>
      <c r="K66" s="7" t="s">
        <v>61</v>
      </c>
      <c r="L66" s="64">
        <v>2</v>
      </c>
    </row>
    <row r="67" spans="1:12" ht="14.4" x14ac:dyDescent="0.3">
      <c r="A67" s="23"/>
      <c r="B67" s="15"/>
      <c r="C67" s="11"/>
      <c r="D67" s="7" t="s">
        <v>23</v>
      </c>
      <c r="E67" s="7" t="s">
        <v>73</v>
      </c>
      <c r="F67" s="7">
        <v>40</v>
      </c>
      <c r="G67" s="7">
        <v>3</v>
      </c>
      <c r="H67" s="7">
        <v>0</v>
      </c>
      <c r="I67" s="7">
        <v>13</v>
      </c>
      <c r="J67" s="7">
        <v>68.3</v>
      </c>
      <c r="K67" s="7" t="s">
        <v>61</v>
      </c>
      <c r="L67" s="64">
        <v>2</v>
      </c>
    </row>
    <row r="68" spans="1:12" ht="14.4" x14ac:dyDescent="0.3">
      <c r="A68" s="23"/>
      <c r="B68" s="15"/>
      <c r="C68" s="11"/>
      <c r="D68" s="7" t="s">
        <v>24</v>
      </c>
      <c r="E68" s="7" t="s">
        <v>66</v>
      </c>
      <c r="F68" s="7">
        <v>100</v>
      </c>
      <c r="G68" s="7">
        <v>3.5</v>
      </c>
      <c r="H68" s="7">
        <v>0.6</v>
      </c>
      <c r="I68" s="7">
        <v>20</v>
      </c>
      <c r="J68" s="42">
        <v>95</v>
      </c>
      <c r="K68" s="7" t="s">
        <v>61</v>
      </c>
      <c r="L68" s="64">
        <v>15.83</v>
      </c>
    </row>
    <row r="69" spans="1:12" ht="14.4" x14ac:dyDescent="0.3">
      <c r="A69" s="23"/>
      <c r="B69" s="15"/>
      <c r="C69" s="11"/>
      <c r="D69" s="6"/>
      <c r="E69" s="41"/>
      <c r="F69" s="42"/>
      <c r="G69" s="7"/>
      <c r="H69" s="7"/>
      <c r="I69" s="7"/>
      <c r="J69" s="42"/>
      <c r="K69" s="43"/>
      <c r="L69" s="64"/>
    </row>
    <row r="70" spans="1:12" ht="14.4" x14ac:dyDescent="0.3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SUM(F63:F70)</f>
        <v>605</v>
      </c>
      <c r="G71" s="19">
        <f t="shared" ref="G71" si="24">SUM(G63:G70)</f>
        <v>29.499999999999996</v>
      </c>
      <c r="H71" s="19">
        <f t="shared" ref="H71" si="25">SUM(H63:H70)</f>
        <v>18.600000000000001</v>
      </c>
      <c r="I71" s="19">
        <f t="shared" ref="I71" si="26">SUM(I63:I70)</f>
        <v>98.8</v>
      </c>
      <c r="J71" s="19">
        <f t="shared" ref="J71:L71" si="27">SUM(J63:J70)</f>
        <v>683.3</v>
      </c>
      <c r="K71" s="25"/>
      <c r="L71" s="19">
        <f t="shared" si="27"/>
        <v>69.86</v>
      </c>
    </row>
    <row r="72" spans="1:12" ht="14.4" x14ac:dyDescent="0.3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8">SUM(G72:G80)</f>
        <v>0</v>
      </c>
      <c r="H81" s="19">
        <f t="shared" ref="H81" si="29">SUM(H72:H80)</f>
        <v>0</v>
      </c>
      <c r="I81" s="19">
        <f t="shared" ref="I81" si="30">SUM(I72:I80)</f>
        <v>0</v>
      </c>
      <c r="J81" s="19">
        <f t="shared" ref="J81:L81" si="31">SUM(J72:J80)</f>
        <v>0</v>
      </c>
      <c r="K81" s="25"/>
      <c r="L81" s="19">
        <f t="shared" si="31"/>
        <v>0</v>
      </c>
    </row>
    <row r="82" spans="1:12" ht="15.75" customHeight="1" thickBot="1" x14ac:dyDescent="0.3">
      <c r="A82" s="29">
        <f>A63</f>
        <v>1</v>
      </c>
      <c r="B82" s="30">
        <f>B63</f>
        <v>4</v>
      </c>
      <c r="C82" s="73" t="s">
        <v>4</v>
      </c>
      <c r="D82" s="74"/>
      <c r="E82" s="31"/>
      <c r="F82" s="32">
        <f>F71+F81</f>
        <v>605</v>
      </c>
      <c r="G82" s="32">
        <f t="shared" ref="G82" si="32">G71+G81</f>
        <v>29.499999999999996</v>
      </c>
      <c r="H82" s="32">
        <f t="shared" ref="H82" si="33">H71+H81</f>
        <v>18.600000000000001</v>
      </c>
      <c r="I82" s="32">
        <f t="shared" ref="I82" si="34">I71+I81</f>
        <v>98.8</v>
      </c>
      <c r="J82" s="32">
        <f t="shared" ref="J82:L82" si="35">J71+J81</f>
        <v>683.3</v>
      </c>
      <c r="K82" s="32"/>
      <c r="L82" s="32">
        <f t="shared" si="35"/>
        <v>69.86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7" t="s">
        <v>71</v>
      </c>
      <c r="F83" s="7">
        <v>150</v>
      </c>
      <c r="G83" s="7">
        <v>5.3</v>
      </c>
      <c r="H83" s="7">
        <v>4.9000000000000004</v>
      </c>
      <c r="I83" s="7">
        <v>32.799999999999997</v>
      </c>
      <c r="J83" s="7">
        <v>196.8</v>
      </c>
      <c r="K83" s="7" t="s">
        <v>74</v>
      </c>
      <c r="L83" s="63">
        <v>11.05</v>
      </c>
    </row>
    <row r="84" spans="1:12" ht="14.4" x14ac:dyDescent="0.3">
      <c r="A84" s="23"/>
      <c r="B84" s="15"/>
      <c r="C84" s="11"/>
      <c r="D84" s="6"/>
      <c r="E84" s="7" t="s">
        <v>72</v>
      </c>
      <c r="F84" s="7">
        <v>100</v>
      </c>
      <c r="G84" s="7">
        <v>10.4</v>
      </c>
      <c r="H84" s="7">
        <v>8.1999999999999993</v>
      </c>
      <c r="I84" s="7">
        <v>6.2</v>
      </c>
      <c r="J84" s="7">
        <v>140</v>
      </c>
      <c r="K84" s="7" t="s">
        <v>75</v>
      </c>
      <c r="L84" s="61">
        <v>41.64</v>
      </c>
    </row>
    <row r="85" spans="1:12" ht="14.4" x14ac:dyDescent="0.3">
      <c r="A85" s="23"/>
      <c r="B85" s="15"/>
      <c r="C85" s="11"/>
      <c r="D85" s="7" t="s">
        <v>97</v>
      </c>
      <c r="E85" s="65" t="s">
        <v>50</v>
      </c>
      <c r="F85" s="7">
        <v>200</v>
      </c>
      <c r="G85" s="7">
        <v>1</v>
      </c>
      <c r="H85" s="7">
        <v>0.2</v>
      </c>
      <c r="I85" s="7">
        <v>20.2</v>
      </c>
      <c r="J85" s="7">
        <v>81</v>
      </c>
      <c r="K85" s="65" t="s">
        <v>53</v>
      </c>
      <c r="L85" s="61">
        <v>4.53</v>
      </c>
    </row>
    <row r="86" spans="1:12" ht="14.4" x14ac:dyDescent="0.3">
      <c r="A86" s="23"/>
      <c r="B86" s="15"/>
      <c r="C86" s="11"/>
      <c r="D86" s="7" t="s">
        <v>23</v>
      </c>
      <c r="E86" s="7" t="s">
        <v>44</v>
      </c>
      <c r="F86" s="7">
        <v>35</v>
      </c>
      <c r="G86" s="7">
        <v>3</v>
      </c>
      <c r="H86" s="7">
        <v>0</v>
      </c>
      <c r="I86" s="7">
        <v>17</v>
      </c>
      <c r="J86" s="7">
        <v>82</v>
      </c>
      <c r="K86" s="7" t="s">
        <v>61</v>
      </c>
      <c r="L86" s="64">
        <v>2</v>
      </c>
    </row>
    <row r="87" spans="1:12" ht="14.4" x14ac:dyDescent="0.3">
      <c r="A87" s="23"/>
      <c r="B87" s="15"/>
      <c r="C87" s="11"/>
      <c r="D87" s="7" t="s">
        <v>23</v>
      </c>
      <c r="E87" s="7" t="s">
        <v>73</v>
      </c>
      <c r="F87" s="7">
        <v>40</v>
      </c>
      <c r="G87" s="7">
        <v>3</v>
      </c>
      <c r="H87" s="7">
        <v>0</v>
      </c>
      <c r="I87" s="7">
        <v>13</v>
      </c>
      <c r="J87" s="7">
        <v>68.3</v>
      </c>
      <c r="K87" s="7" t="s">
        <v>61</v>
      </c>
      <c r="L87" s="64">
        <v>2</v>
      </c>
    </row>
    <row r="88" spans="1:12" ht="14.4" x14ac:dyDescent="0.3">
      <c r="A88" s="23"/>
      <c r="B88" s="15"/>
      <c r="C88" s="11"/>
      <c r="D88" s="6" t="s">
        <v>26</v>
      </c>
      <c r="E88" s="41" t="s">
        <v>70</v>
      </c>
      <c r="F88" s="42">
        <v>60</v>
      </c>
      <c r="G88" s="42">
        <v>0.5</v>
      </c>
      <c r="H88" s="42">
        <v>0.1</v>
      </c>
      <c r="I88" s="42">
        <v>1.5</v>
      </c>
      <c r="J88" s="42">
        <v>8.5</v>
      </c>
      <c r="K88" s="43" t="s">
        <v>76</v>
      </c>
      <c r="L88" s="42">
        <v>8.64</v>
      </c>
    </row>
    <row r="89" spans="1:12" ht="14.4" x14ac:dyDescent="0.3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585</v>
      </c>
      <c r="G90" s="19">
        <f t="shared" ref="G90" si="36">SUM(G83:G89)</f>
        <v>23.2</v>
      </c>
      <c r="H90" s="19">
        <f t="shared" ref="H90" si="37">SUM(H83:H89)</f>
        <v>13.399999999999999</v>
      </c>
      <c r="I90" s="19">
        <f t="shared" ref="I90" si="38">SUM(I83:I89)</f>
        <v>90.7</v>
      </c>
      <c r="J90" s="19">
        <f t="shared" ref="J90:L90" si="39">SUM(J83:J89)</f>
        <v>576.6</v>
      </c>
      <c r="K90" s="25"/>
      <c r="L90" s="19">
        <f t="shared" si="39"/>
        <v>69.86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0">SUM(G91:G99)</f>
        <v>0</v>
      </c>
      <c r="H100" s="19">
        <f t="shared" ref="H100" si="41">SUM(H91:H99)</f>
        <v>0</v>
      </c>
      <c r="I100" s="19">
        <f t="shared" ref="I100" si="42">SUM(I91:I99)</f>
        <v>0</v>
      </c>
      <c r="J100" s="19">
        <f t="shared" ref="J100:L100" si="43">SUM(J91:J99)</f>
        <v>0</v>
      </c>
      <c r="K100" s="25"/>
      <c r="L100" s="19">
        <f t="shared" si="43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73" t="s">
        <v>4</v>
      </c>
      <c r="D101" s="74"/>
      <c r="E101" s="31"/>
      <c r="F101" s="32">
        <f>F90+F100</f>
        <v>585</v>
      </c>
      <c r="G101" s="32">
        <f t="shared" ref="G101" si="44">G90+G100</f>
        <v>23.2</v>
      </c>
      <c r="H101" s="32">
        <f t="shared" ref="H101" si="45">H90+H100</f>
        <v>13.399999999999999</v>
      </c>
      <c r="I101" s="32">
        <f t="shared" ref="I101" si="46">I90+I100</f>
        <v>90.7</v>
      </c>
      <c r="J101" s="32">
        <f t="shared" ref="J101:L101" si="47">J90+J100</f>
        <v>576.6</v>
      </c>
      <c r="K101" s="32"/>
      <c r="L101" s="32">
        <f t="shared" si="47"/>
        <v>69.86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7" t="s">
        <v>77</v>
      </c>
      <c r="F102" s="7">
        <v>200</v>
      </c>
      <c r="G102" s="7">
        <v>21</v>
      </c>
      <c r="H102" s="7">
        <v>7</v>
      </c>
      <c r="I102" s="7">
        <v>17.5</v>
      </c>
      <c r="J102" s="7">
        <v>222</v>
      </c>
      <c r="K102" s="66" t="s">
        <v>79</v>
      </c>
      <c r="L102" s="63">
        <v>40.32</v>
      </c>
    </row>
    <row r="103" spans="1:12" ht="14.4" x14ac:dyDescent="0.3">
      <c r="A103" s="23"/>
      <c r="B103" s="15"/>
      <c r="C103" s="11"/>
      <c r="D103" s="7" t="s">
        <v>22</v>
      </c>
      <c r="E103" s="7" t="s">
        <v>78</v>
      </c>
      <c r="F103" s="7">
        <v>200</v>
      </c>
      <c r="G103" s="7">
        <v>3.8</v>
      </c>
      <c r="H103" s="7">
        <v>2.9</v>
      </c>
      <c r="I103" s="7">
        <v>11.3</v>
      </c>
      <c r="J103" s="7">
        <v>86</v>
      </c>
      <c r="K103" s="59" t="s">
        <v>80</v>
      </c>
      <c r="L103" s="61">
        <v>4.93</v>
      </c>
    </row>
    <row r="104" spans="1:12" ht="14.4" x14ac:dyDescent="0.3">
      <c r="A104" s="23"/>
      <c r="B104" s="15"/>
      <c r="C104" s="11"/>
      <c r="D104" s="7" t="s">
        <v>23</v>
      </c>
      <c r="E104" s="7" t="s">
        <v>44</v>
      </c>
      <c r="F104" s="7">
        <v>35</v>
      </c>
      <c r="G104" s="7">
        <v>3</v>
      </c>
      <c r="H104" s="7">
        <v>0</v>
      </c>
      <c r="I104" s="7">
        <v>17</v>
      </c>
      <c r="J104" s="7">
        <v>82</v>
      </c>
      <c r="K104" s="7" t="s">
        <v>61</v>
      </c>
      <c r="L104" s="64">
        <v>2</v>
      </c>
    </row>
    <row r="105" spans="1:12" ht="14.4" x14ac:dyDescent="0.3">
      <c r="A105" s="23"/>
      <c r="B105" s="15"/>
      <c r="C105" s="11"/>
      <c r="D105" s="7" t="s">
        <v>23</v>
      </c>
      <c r="E105" s="7" t="s">
        <v>73</v>
      </c>
      <c r="F105" s="7">
        <v>40</v>
      </c>
      <c r="G105" s="7">
        <v>3</v>
      </c>
      <c r="H105" s="7">
        <v>0</v>
      </c>
      <c r="I105" s="7">
        <v>13</v>
      </c>
      <c r="J105" s="7">
        <v>68.3</v>
      </c>
      <c r="K105" s="7" t="s">
        <v>61</v>
      </c>
      <c r="L105" s="64">
        <v>2</v>
      </c>
    </row>
    <row r="106" spans="1:12" ht="14.4" x14ac:dyDescent="0.3">
      <c r="A106" s="23"/>
      <c r="B106" s="15"/>
      <c r="C106" s="11"/>
      <c r="D106" s="7" t="s">
        <v>26</v>
      </c>
      <c r="E106" s="7" t="s">
        <v>51</v>
      </c>
      <c r="F106" s="7">
        <v>60</v>
      </c>
      <c r="G106" s="7">
        <v>0.6</v>
      </c>
      <c r="H106" s="7">
        <v>3.1</v>
      </c>
      <c r="I106" s="7">
        <v>1.8</v>
      </c>
      <c r="J106" s="7">
        <v>37.5</v>
      </c>
      <c r="K106" s="59" t="s">
        <v>54</v>
      </c>
      <c r="L106" s="64">
        <v>20.61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535</v>
      </c>
      <c r="G109" s="19">
        <f>SUM(G102:G108)</f>
        <v>31.400000000000002</v>
      </c>
      <c r="H109" s="19">
        <f>SUM(H102:H108)</f>
        <v>13</v>
      </c>
      <c r="I109" s="19">
        <f>SUM(I102:I108)</f>
        <v>60.599999999999994</v>
      </c>
      <c r="J109" s="19">
        <f>SUM(J102:J108)</f>
        <v>495.8</v>
      </c>
      <c r="K109" s="25"/>
      <c r="L109" s="19">
        <f>SUM(L102:L108)</f>
        <v>69.86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48">SUM(G110:G118)</f>
        <v>0</v>
      </c>
      <c r="H119" s="19">
        <f t="shared" si="48"/>
        <v>0</v>
      </c>
      <c r="I119" s="19">
        <f t="shared" si="48"/>
        <v>0</v>
      </c>
      <c r="J119" s="19">
        <f t="shared" si="48"/>
        <v>0</v>
      </c>
      <c r="K119" s="25"/>
      <c r="L119" s="19">
        <f t="shared" ref="L119" si="49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73" t="s">
        <v>4</v>
      </c>
      <c r="D120" s="74"/>
      <c r="E120" s="31"/>
      <c r="F120" s="32">
        <f>F109+F119</f>
        <v>535</v>
      </c>
      <c r="G120" s="32">
        <f t="shared" ref="G120" si="50">G109+G119</f>
        <v>31.400000000000002</v>
      </c>
      <c r="H120" s="32">
        <f t="shared" ref="H120" si="51">H109+H119</f>
        <v>13</v>
      </c>
      <c r="I120" s="32">
        <f t="shared" ref="I120" si="52">I109+I119</f>
        <v>60.599999999999994</v>
      </c>
      <c r="J120" s="32">
        <f t="shared" ref="J120:L120" si="53">J109+J119</f>
        <v>495.8</v>
      </c>
      <c r="K120" s="32"/>
      <c r="L120" s="32">
        <f t="shared" si="53"/>
        <v>69.86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7" t="s">
        <v>96</v>
      </c>
      <c r="F121" s="7">
        <v>200</v>
      </c>
      <c r="G121" s="7">
        <v>5.3</v>
      </c>
      <c r="H121" s="7">
        <v>5.4</v>
      </c>
      <c r="I121" s="7">
        <v>28.7</v>
      </c>
      <c r="J121" s="7">
        <v>184.5</v>
      </c>
      <c r="K121" s="7" t="s">
        <v>82</v>
      </c>
      <c r="L121" s="63">
        <v>19.53</v>
      </c>
    </row>
    <row r="122" spans="1:12" ht="14.4" x14ac:dyDescent="0.3">
      <c r="A122" s="14"/>
      <c r="B122" s="15"/>
      <c r="C122" s="11"/>
      <c r="D122" s="8"/>
      <c r="E122" s="7" t="s">
        <v>89</v>
      </c>
      <c r="F122" s="7">
        <v>10</v>
      </c>
      <c r="G122" s="7">
        <v>0.1</v>
      </c>
      <c r="H122" s="7">
        <v>7.2</v>
      </c>
      <c r="I122" s="7">
        <v>0.1</v>
      </c>
      <c r="J122" s="7">
        <v>66.099999999999994</v>
      </c>
      <c r="K122" s="68" t="s">
        <v>95</v>
      </c>
      <c r="L122" s="69">
        <v>16.89</v>
      </c>
    </row>
    <row r="123" spans="1:12" ht="14.4" x14ac:dyDescent="0.3">
      <c r="A123" s="14"/>
      <c r="B123" s="15"/>
      <c r="C123" s="11"/>
      <c r="D123" s="6"/>
      <c r="E123" s="7" t="s">
        <v>45</v>
      </c>
      <c r="F123" s="7">
        <v>30</v>
      </c>
      <c r="G123" s="7">
        <v>4.5999999999999996</v>
      </c>
      <c r="H123" s="7">
        <v>5.9</v>
      </c>
      <c r="I123" s="7">
        <v>0</v>
      </c>
      <c r="J123" s="7">
        <v>71.7</v>
      </c>
      <c r="K123" s="2" t="s">
        <v>48</v>
      </c>
      <c r="L123" s="61">
        <v>25.94</v>
      </c>
    </row>
    <row r="124" spans="1:12" ht="14.4" x14ac:dyDescent="0.3">
      <c r="A124" s="14"/>
      <c r="B124" s="15"/>
      <c r="C124" s="11"/>
      <c r="D124" s="7" t="s">
        <v>22</v>
      </c>
      <c r="E124" s="7" t="s">
        <v>43</v>
      </c>
      <c r="F124" s="7">
        <v>200</v>
      </c>
      <c r="G124" s="7">
        <v>4.7</v>
      </c>
      <c r="H124" s="7">
        <v>3.5</v>
      </c>
      <c r="I124" s="7">
        <v>12.5</v>
      </c>
      <c r="J124" s="7">
        <v>100.4</v>
      </c>
      <c r="K124" s="7" t="s">
        <v>83</v>
      </c>
      <c r="L124" s="61">
        <v>3.5</v>
      </c>
    </row>
    <row r="125" spans="1:12" ht="14.4" x14ac:dyDescent="0.3">
      <c r="A125" s="14"/>
      <c r="B125" s="15"/>
      <c r="C125" s="11"/>
      <c r="D125" s="7" t="s">
        <v>23</v>
      </c>
      <c r="E125" s="7" t="s">
        <v>44</v>
      </c>
      <c r="F125" s="7">
        <v>35</v>
      </c>
      <c r="G125" s="7">
        <v>3</v>
      </c>
      <c r="H125" s="7">
        <v>0</v>
      </c>
      <c r="I125" s="7">
        <v>17</v>
      </c>
      <c r="J125" s="7">
        <v>82</v>
      </c>
      <c r="K125" s="7" t="s">
        <v>61</v>
      </c>
      <c r="L125" s="64">
        <v>2</v>
      </c>
    </row>
    <row r="126" spans="1:12" ht="14.4" x14ac:dyDescent="0.3">
      <c r="A126" s="14"/>
      <c r="B126" s="15"/>
      <c r="C126" s="11"/>
      <c r="D126" s="7" t="s">
        <v>23</v>
      </c>
      <c r="E126" s="7" t="s">
        <v>73</v>
      </c>
      <c r="F126" s="7">
        <v>40</v>
      </c>
      <c r="G126" s="7">
        <v>2</v>
      </c>
      <c r="H126" s="7">
        <v>0</v>
      </c>
      <c r="I126" s="7">
        <v>13</v>
      </c>
      <c r="J126" s="7">
        <v>68.3</v>
      </c>
      <c r="K126" s="7" t="s">
        <v>61</v>
      </c>
      <c r="L126" s="64">
        <v>2</v>
      </c>
    </row>
    <row r="127" spans="1:12" ht="14.4" x14ac:dyDescent="0.3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SUM(F121:F128)</f>
        <v>515</v>
      </c>
      <c r="G129" s="19">
        <f>SUM(G121:G128)</f>
        <v>19.7</v>
      </c>
      <c r="H129" s="19">
        <f>SUM(H121:H128)</f>
        <v>22</v>
      </c>
      <c r="I129" s="19">
        <f>SUM(I121:I128)</f>
        <v>71.3</v>
      </c>
      <c r="J129" s="19">
        <f>SUM(J121:J128)</f>
        <v>573</v>
      </c>
      <c r="K129" s="25"/>
      <c r="L129" s="19">
        <f>SUM(L121:L128)</f>
        <v>69.86</v>
      </c>
    </row>
    <row r="130" spans="1:12" ht="14.4" x14ac:dyDescent="0.3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32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4">SUM(G130:G138)</f>
        <v>0</v>
      </c>
      <c r="H139" s="19">
        <f t="shared" si="54"/>
        <v>0</v>
      </c>
      <c r="I139" s="19">
        <f t="shared" si="54"/>
        <v>0</v>
      </c>
      <c r="J139" s="19">
        <f t="shared" si="54"/>
        <v>0</v>
      </c>
      <c r="K139" s="25"/>
      <c r="L139" s="19">
        <f t="shared" ref="L139" si="55">SUM(L130:L138)</f>
        <v>0</v>
      </c>
    </row>
    <row r="140" spans="1:12" ht="15" thickBot="1" x14ac:dyDescent="0.3">
      <c r="A140" s="33">
        <f>A121</f>
        <v>2</v>
      </c>
      <c r="B140" s="33">
        <f>B121</f>
        <v>2</v>
      </c>
      <c r="C140" s="73" t="s">
        <v>4</v>
      </c>
      <c r="D140" s="74"/>
      <c r="E140" s="31"/>
      <c r="F140" s="32">
        <f>F129+F139</f>
        <v>515</v>
      </c>
      <c r="G140" s="32">
        <f t="shared" ref="G140" si="56">G129+G139</f>
        <v>19.7</v>
      </c>
      <c r="H140" s="32">
        <f t="shared" ref="H140" si="57">H129+H139</f>
        <v>22</v>
      </c>
      <c r="I140" s="32">
        <f t="shared" ref="I140" si="58">I129+I139</f>
        <v>71.3</v>
      </c>
      <c r="J140" s="32">
        <f t="shared" ref="J140:L140" si="59">J129+J139</f>
        <v>573</v>
      </c>
      <c r="K140" s="32"/>
      <c r="L140" s="32">
        <f t="shared" si="59"/>
        <v>69.86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7" t="s">
        <v>63</v>
      </c>
      <c r="F141" s="7">
        <v>150</v>
      </c>
      <c r="G141" s="7">
        <v>8.1999999999999993</v>
      </c>
      <c r="H141" s="7">
        <v>6.3</v>
      </c>
      <c r="I141" s="7">
        <v>35.9</v>
      </c>
      <c r="J141" s="7">
        <v>233.7</v>
      </c>
      <c r="K141" s="7" t="s">
        <v>67</v>
      </c>
      <c r="L141" s="63">
        <v>15</v>
      </c>
    </row>
    <row r="142" spans="1:12" ht="14.4" x14ac:dyDescent="0.3">
      <c r="A142" s="23"/>
      <c r="B142" s="15"/>
      <c r="C142" s="11"/>
      <c r="D142" s="6"/>
      <c r="E142" s="7" t="s">
        <v>84</v>
      </c>
      <c r="F142" s="7">
        <v>90</v>
      </c>
      <c r="G142" s="7">
        <v>14.4</v>
      </c>
      <c r="H142" s="7">
        <v>3.9</v>
      </c>
      <c r="I142" s="7">
        <v>10.1</v>
      </c>
      <c r="J142" s="7">
        <v>126.4</v>
      </c>
      <c r="K142" s="7" t="s">
        <v>86</v>
      </c>
      <c r="L142" s="61">
        <v>34.86</v>
      </c>
    </row>
    <row r="143" spans="1:12" ht="14.4" x14ac:dyDescent="0.3">
      <c r="A143" s="23"/>
      <c r="B143" s="15"/>
      <c r="C143" s="11"/>
      <c r="D143" s="7" t="s">
        <v>22</v>
      </c>
      <c r="E143" s="7" t="s">
        <v>65</v>
      </c>
      <c r="F143" s="7">
        <v>200</v>
      </c>
      <c r="G143" s="7">
        <v>0.2</v>
      </c>
      <c r="H143" s="7">
        <v>0</v>
      </c>
      <c r="I143" s="7">
        <v>6.4</v>
      </c>
      <c r="J143" s="7">
        <v>26.8</v>
      </c>
      <c r="K143" s="7" t="s">
        <v>69</v>
      </c>
      <c r="L143" s="61">
        <v>3</v>
      </c>
    </row>
    <row r="144" spans="1:12" ht="15.75" customHeight="1" x14ac:dyDescent="0.3">
      <c r="A144" s="23"/>
      <c r="B144" s="15"/>
      <c r="C144" s="11"/>
      <c r="D144" s="7" t="s">
        <v>23</v>
      </c>
      <c r="E144" s="7" t="s">
        <v>44</v>
      </c>
      <c r="F144" s="7">
        <v>35</v>
      </c>
      <c r="G144" s="7">
        <v>3</v>
      </c>
      <c r="H144" s="7">
        <v>0.32</v>
      </c>
      <c r="I144" s="7">
        <v>17</v>
      </c>
      <c r="J144" s="7">
        <v>82</v>
      </c>
      <c r="K144" s="7" t="s">
        <v>61</v>
      </c>
      <c r="L144" s="61">
        <v>2</v>
      </c>
    </row>
    <row r="145" spans="1:12" ht="15.75" customHeight="1" thickBot="1" x14ac:dyDescent="0.35">
      <c r="A145" s="23"/>
      <c r="B145" s="15"/>
      <c r="C145" s="11"/>
      <c r="D145" s="7" t="s">
        <v>23</v>
      </c>
      <c r="E145" s="7" t="s">
        <v>73</v>
      </c>
      <c r="F145" s="7">
        <v>40</v>
      </c>
      <c r="G145" s="7">
        <v>2</v>
      </c>
      <c r="H145" s="7">
        <v>0</v>
      </c>
      <c r="I145" s="7">
        <v>13</v>
      </c>
      <c r="J145" s="7">
        <v>68</v>
      </c>
      <c r="K145" s="7" t="s">
        <v>61</v>
      </c>
      <c r="L145" s="61">
        <v>2</v>
      </c>
    </row>
    <row r="146" spans="1:12" ht="14.4" x14ac:dyDescent="0.3">
      <c r="A146" s="23"/>
      <c r="B146" s="15"/>
      <c r="C146" s="11"/>
      <c r="D146" s="7" t="s">
        <v>26</v>
      </c>
      <c r="E146" s="7" t="s">
        <v>85</v>
      </c>
      <c r="F146" s="7">
        <v>60</v>
      </c>
      <c r="G146" s="7">
        <v>1.7</v>
      </c>
      <c r="H146" s="7">
        <v>4</v>
      </c>
      <c r="I146" s="7">
        <v>1.7</v>
      </c>
      <c r="J146" s="7">
        <v>50</v>
      </c>
      <c r="K146" s="43" t="s">
        <v>87</v>
      </c>
      <c r="L146" s="63">
        <v>13</v>
      </c>
    </row>
    <row r="147" spans="1:12" ht="14.4" x14ac:dyDescent="0.3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SUM(F141:F148)</f>
        <v>575</v>
      </c>
      <c r="G149" s="19">
        <f t="shared" ref="G149:J149" si="60">SUM(G141:G148)</f>
        <v>29.5</v>
      </c>
      <c r="H149" s="19">
        <f t="shared" si="60"/>
        <v>14.52</v>
      </c>
      <c r="I149" s="19">
        <f t="shared" si="60"/>
        <v>84.100000000000009</v>
      </c>
      <c r="J149" s="19">
        <f t="shared" si="60"/>
        <v>586.90000000000009</v>
      </c>
      <c r="K149" s="25"/>
      <c r="L149" s="19">
        <f t="shared" ref="L149" si="61">SUM(L141:L148)</f>
        <v>69.86</v>
      </c>
    </row>
    <row r="150" spans="1:12" ht="14.4" x14ac:dyDescent="0.3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32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2">SUM(G150:G158)</f>
        <v>0</v>
      </c>
      <c r="H159" s="19">
        <f t="shared" si="62"/>
        <v>0</v>
      </c>
      <c r="I159" s="19">
        <f t="shared" si="62"/>
        <v>0</v>
      </c>
      <c r="J159" s="19">
        <f t="shared" si="62"/>
        <v>0</v>
      </c>
      <c r="K159" s="25"/>
      <c r="L159" s="19">
        <f t="shared" ref="L159" si="63">SUM(L150:L158)</f>
        <v>0</v>
      </c>
    </row>
    <row r="160" spans="1:12" ht="15" thickBot="1" x14ac:dyDescent="0.3">
      <c r="A160" s="29">
        <f>A141</f>
        <v>2</v>
      </c>
      <c r="B160" s="30">
        <f>B141</f>
        <v>3</v>
      </c>
      <c r="C160" s="73" t="s">
        <v>4</v>
      </c>
      <c r="D160" s="74"/>
      <c r="E160" s="31"/>
      <c r="F160" s="32">
        <f>F149+F159</f>
        <v>575</v>
      </c>
      <c r="G160" s="32">
        <f t="shared" ref="G160" si="64">G149+G159</f>
        <v>29.5</v>
      </c>
      <c r="H160" s="32">
        <f t="shared" ref="H160" si="65">H149+H159</f>
        <v>14.52</v>
      </c>
      <c r="I160" s="32">
        <f t="shared" ref="I160" si="66">I149+I159</f>
        <v>84.100000000000009</v>
      </c>
      <c r="J160" s="32">
        <f t="shared" ref="J160:L160" si="67">J149+J159</f>
        <v>586.90000000000009</v>
      </c>
      <c r="K160" s="32"/>
      <c r="L160" s="32">
        <f t="shared" si="67"/>
        <v>69.86</v>
      </c>
    </row>
    <row r="161" spans="1:12" ht="14.4" x14ac:dyDescent="0.3">
      <c r="A161" s="20">
        <v>2</v>
      </c>
      <c r="B161" s="21">
        <v>4</v>
      </c>
      <c r="C161" s="22" t="s">
        <v>20</v>
      </c>
      <c r="D161" s="5" t="s">
        <v>21</v>
      </c>
      <c r="E161" s="7" t="s">
        <v>88</v>
      </c>
      <c r="F161" s="7">
        <v>200</v>
      </c>
      <c r="G161" s="7">
        <v>5</v>
      </c>
      <c r="H161" s="7">
        <v>5.9</v>
      </c>
      <c r="I161" s="7">
        <v>24</v>
      </c>
      <c r="J161" s="7">
        <v>168.9</v>
      </c>
      <c r="K161" s="40" t="s">
        <v>90</v>
      </c>
      <c r="L161" s="39">
        <v>30.97</v>
      </c>
    </row>
    <row r="162" spans="1:12" ht="14.4" x14ac:dyDescent="0.3">
      <c r="A162" s="23"/>
      <c r="B162" s="15"/>
      <c r="C162" s="11"/>
      <c r="D162" s="6"/>
      <c r="E162" s="7" t="s">
        <v>89</v>
      </c>
      <c r="F162" s="7">
        <v>10</v>
      </c>
      <c r="G162" s="7">
        <v>0.1</v>
      </c>
      <c r="H162" s="7">
        <v>7.3</v>
      </c>
      <c r="I162" s="7">
        <v>0.1</v>
      </c>
      <c r="J162" s="7">
        <v>66.099999999999994</v>
      </c>
      <c r="K162" s="43" t="s">
        <v>95</v>
      </c>
      <c r="L162" s="42">
        <v>16.89</v>
      </c>
    </row>
    <row r="163" spans="1:12" ht="14.4" x14ac:dyDescent="0.3">
      <c r="A163" s="23"/>
      <c r="B163" s="15"/>
      <c r="C163" s="11"/>
      <c r="D163" s="7" t="s">
        <v>22</v>
      </c>
      <c r="E163" s="7" t="s">
        <v>78</v>
      </c>
      <c r="F163" s="7">
        <v>200</v>
      </c>
      <c r="G163" s="7">
        <v>3.9</v>
      </c>
      <c r="H163" s="7">
        <v>2.9</v>
      </c>
      <c r="I163" s="7">
        <v>11.2</v>
      </c>
      <c r="J163" s="7">
        <v>86</v>
      </c>
      <c r="K163" s="7" t="s">
        <v>80</v>
      </c>
      <c r="L163" s="61">
        <v>3.5</v>
      </c>
    </row>
    <row r="164" spans="1:12" ht="14.4" x14ac:dyDescent="0.3">
      <c r="A164" s="23"/>
      <c r="B164" s="15"/>
      <c r="C164" s="11"/>
      <c r="D164" s="7" t="s">
        <v>23</v>
      </c>
      <c r="E164" s="7" t="s">
        <v>44</v>
      </c>
      <c r="F164" s="7">
        <v>35</v>
      </c>
      <c r="G164" s="7">
        <v>3</v>
      </c>
      <c r="H164" s="7">
        <v>0</v>
      </c>
      <c r="I164" s="7">
        <v>17</v>
      </c>
      <c r="J164" s="7">
        <v>82</v>
      </c>
      <c r="K164" s="7" t="s">
        <v>61</v>
      </c>
      <c r="L164" s="61">
        <v>2</v>
      </c>
    </row>
    <row r="165" spans="1:12" ht="14.4" x14ac:dyDescent="0.3">
      <c r="A165" s="23"/>
      <c r="B165" s="15"/>
      <c r="C165" s="11"/>
      <c r="D165" s="7" t="s">
        <v>23</v>
      </c>
      <c r="E165" s="7" t="s">
        <v>73</v>
      </c>
      <c r="F165" s="7">
        <v>40</v>
      </c>
      <c r="G165" s="7">
        <v>2</v>
      </c>
      <c r="H165" s="7">
        <v>0</v>
      </c>
      <c r="I165" s="7">
        <v>13</v>
      </c>
      <c r="J165" s="7">
        <v>68.3</v>
      </c>
      <c r="K165" s="7" t="s">
        <v>61</v>
      </c>
      <c r="L165" s="61">
        <v>2</v>
      </c>
    </row>
    <row r="166" spans="1:12" ht="14.4" x14ac:dyDescent="0.3">
      <c r="A166" s="23"/>
      <c r="B166" s="15"/>
      <c r="C166" s="11"/>
      <c r="D166" s="7" t="s">
        <v>24</v>
      </c>
      <c r="E166" s="7" t="s">
        <v>81</v>
      </c>
      <c r="F166" s="7">
        <v>100</v>
      </c>
      <c r="G166" s="7">
        <v>1.5</v>
      </c>
      <c r="H166" s="7">
        <v>0.5</v>
      </c>
      <c r="I166" s="7">
        <v>9.8000000000000007</v>
      </c>
      <c r="J166" s="7">
        <v>63.25</v>
      </c>
      <c r="K166" s="7" t="s">
        <v>61</v>
      </c>
      <c r="L166" s="61">
        <v>14.5</v>
      </c>
    </row>
    <row r="167" spans="1:12" ht="14.4" x14ac:dyDescent="0.3">
      <c r="A167" s="23"/>
      <c r="B167" s="15"/>
      <c r="C167" s="11"/>
      <c r="D167" s="6"/>
      <c r="E167" s="7"/>
      <c r="F167" s="7"/>
      <c r="G167" s="7"/>
      <c r="H167" s="7"/>
      <c r="I167" s="7"/>
      <c r="J167" s="7"/>
      <c r="K167" s="43"/>
      <c r="L167" s="42"/>
    </row>
    <row r="168" spans="1:12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SUM(F161:F168)</f>
        <v>585</v>
      </c>
      <c r="G169" s="19">
        <f t="shared" ref="G169:J169" si="68">SUM(G161:G168)</f>
        <v>15.5</v>
      </c>
      <c r="H169" s="19">
        <f t="shared" si="68"/>
        <v>16.599999999999998</v>
      </c>
      <c r="I169" s="19">
        <f t="shared" si="68"/>
        <v>75.099999999999994</v>
      </c>
      <c r="J169" s="19">
        <f t="shared" si="68"/>
        <v>534.54999999999995</v>
      </c>
      <c r="K169" s="25"/>
      <c r="L169" s="19">
        <f t="shared" ref="L169" si="69">SUM(L161:L168)</f>
        <v>69.86</v>
      </c>
    </row>
    <row r="170" spans="1:12" ht="14.4" x14ac:dyDescent="0.3">
      <c r="A170" s="26">
        <f>A161</f>
        <v>2</v>
      </c>
      <c r="B170" s="13">
        <f>B161</f>
        <v>4</v>
      </c>
      <c r="C170" s="10" t="s">
        <v>25</v>
      </c>
      <c r="D170" s="7" t="s">
        <v>26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27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28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7" t="s">
        <v>29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 t="s">
        <v>30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31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32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0">SUM(G170:G178)</f>
        <v>0</v>
      </c>
      <c r="H179" s="19">
        <f t="shared" si="70"/>
        <v>0</v>
      </c>
      <c r="I179" s="19">
        <f t="shared" si="70"/>
        <v>0</v>
      </c>
      <c r="J179" s="19">
        <f t="shared" si="70"/>
        <v>0</v>
      </c>
      <c r="K179" s="25"/>
      <c r="L179" s="19">
        <f t="shared" ref="L179" si="71">SUM(L170:L178)</f>
        <v>0</v>
      </c>
    </row>
    <row r="180" spans="1:12" ht="15" thickBot="1" x14ac:dyDescent="0.3">
      <c r="A180" s="29">
        <f>A161</f>
        <v>2</v>
      </c>
      <c r="B180" s="30">
        <f>B161</f>
        <v>4</v>
      </c>
      <c r="C180" s="73" t="s">
        <v>4</v>
      </c>
      <c r="D180" s="74"/>
      <c r="E180" s="31"/>
      <c r="F180" s="32">
        <f>F169+F179</f>
        <v>585</v>
      </c>
      <c r="G180" s="32">
        <f t="shared" ref="G180" si="72">G169+G179</f>
        <v>15.5</v>
      </c>
      <c r="H180" s="32">
        <f t="shared" ref="H180" si="73">H169+H179</f>
        <v>16.599999999999998</v>
      </c>
      <c r="I180" s="32">
        <f t="shared" ref="I180" si="74">I169+I179</f>
        <v>75.099999999999994</v>
      </c>
      <c r="J180" s="32">
        <f t="shared" ref="J180:L180" si="75">J169+J179</f>
        <v>534.54999999999995</v>
      </c>
      <c r="K180" s="32"/>
      <c r="L180" s="32">
        <f t="shared" si="75"/>
        <v>69.86</v>
      </c>
    </row>
    <row r="181" spans="1:12" ht="14.4" x14ac:dyDescent="0.3">
      <c r="A181" s="20">
        <v>2</v>
      </c>
      <c r="B181" s="21">
        <v>5</v>
      </c>
      <c r="C181" s="22" t="s">
        <v>20</v>
      </c>
      <c r="D181" s="5" t="s">
        <v>21</v>
      </c>
      <c r="E181" s="7" t="s">
        <v>91</v>
      </c>
      <c r="F181" s="7">
        <v>150</v>
      </c>
      <c r="G181" s="7">
        <v>14.5</v>
      </c>
      <c r="H181" s="7">
        <v>1.3</v>
      </c>
      <c r="I181" s="7">
        <v>33.799999999999997</v>
      </c>
      <c r="J181" s="7">
        <v>204.8</v>
      </c>
      <c r="K181" s="7" t="s">
        <v>92</v>
      </c>
      <c r="L181" s="63">
        <v>15.22</v>
      </c>
    </row>
    <row r="182" spans="1:12" ht="14.4" x14ac:dyDescent="0.3">
      <c r="A182" s="23"/>
      <c r="B182" s="15"/>
      <c r="C182" s="11"/>
      <c r="D182" s="6"/>
      <c r="E182" s="7" t="s">
        <v>64</v>
      </c>
      <c r="F182" s="7">
        <v>80</v>
      </c>
      <c r="G182" s="7">
        <v>11.6</v>
      </c>
      <c r="H182" s="7">
        <v>11.7</v>
      </c>
      <c r="I182" s="7">
        <v>6.5</v>
      </c>
      <c r="J182" s="7">
        <v>177.5</v>
      </c>
      <c r="K182" s="7" t="s">
        <v>68</v>
      </c>
      <c r="L182" s="2">
        <v>23.92</v>
      </c>
    </row>
    <row r="183" spans="1:12" ht="14.4" x14ac:dyDescent="0.3">
      <c r="A183" s="23"/>
      <c r="B183" s="15"/>
      <c r="C183" s="11"/>
      <c r="D183" s="7" t="s">
        <v>97</v>
      </c>
      <c r="E183" s="7" t="s">
        <v>50</v>
      </c>
      <c r="F183" s="7">
        <v>200</v>
      </c>
      <c r="G183" s="7">
        <v>0.5</v>
      </c>
      <c r="H183" s="7">
        <v>0</v>
      </c>
      <c r="I183" s="7">
        <v>19.8</v>
      </c>
      <c r="J183" s="7">
        <v>81</v>
      </c>
      <c r="K183" s="7" t="s">
        <v>53</v>
      </c>
      <c r="L183" s="61">
        <v>11.24</v>
      </c>
    </row>
    <row r="184" spans="1:12" ht="14.4" x14ac:dyDescent="0.3">
      <c r="A184" s="23"/>
      <c r="B184" s="15"/>
      <c r="C184" s="11"/>
      <c r="D184" s="7" t="s">
        <v>23</v>
      </c>
      <c r="E184" s="7" t="s">
        <v>44</v>
      </c>
      <c r="F184" s="7">
        <v>35</v>
      </c>
      <c r="G184" s="7">
        <v>3</v>
      </c>
      <c r="H184" s="7">
        <v>0.6</v>
      </c>
      <c r="I184" s="7">
        <v>17</v>
      </c>
      <c r="J184" s="7">
        <v>82</v>
      </c>
      <c r="K184" s="7" t="s">
        <v>61</v>
      </c>
      <c r="L184" s="61">
        <v>2</v>
      </c>
    </row>
    <row r="185" spans="1:12" ht="14.4" x14ac:dyDescent="0.3">
      <c r="A185" s="23"/>
      <c r="B185" s="15"/>
      <c r="C185" s="11"/>
      <c r="D185" s="7" t="s">
        <v>23</v>
      </c>
      <c r="E185" s="7" t="s">
        <v>73</v>
      </c>
      <c r="F185" s="7">
        <v>40</v>
      </c>
      <c r="G185" s="7">
        <v>2</v>
      </c>
      <c r="H185" s="7">
        <v>0</v>
      </c>
      <c r="I185" s="7">
        <v>13</v>
      </c>
      <c r="J185" s="7">
        <v>68</v>
      </c>
      <c r="K185" s="7" t="s">
        <v>61</v>
      </c>
      <c r="L185" s="61">
        <v>2</v>
      </c>
    </row>
    <row r="186" spans="1:12" ht="14.4" x14ac:dyDescent="0.3">
      <c r="A186" s="23"/>
      <c r="B186" s="15"/>
      <c r="C186" s="11"/>
      <c r="D186" s="7" t="s">
        <v>26</v>
      </c>
      <c r="E186" s="7" t="s">
        <v>70</v>
      </c>
      <c r="F186" s="7">
        <v>60</v>
      </c>
      <c r="G186" s="7">
        <v>0.5</v>
      </c>
      <c r="H186" s="7">
        <v>0.1</v>
      </c>
      <c r="I186" s="7">
        <v>1.5</v>
      </c>
      <c r="J186" s="7">
        <v>8.5</v>
      </c>
      <c r="K186" s="43" t="s">
        <v>76</v>
      </c>
      <c r="L186" s="64">
        <v>15.48</v>
      </c>
    </row>
    <row r="187" spans="1:12" ht="14.4" x14ac:dyDescent="0.3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.75" customHeight="1" x14ac:dyDescent="0.3">
      <c r="A189" s="24"/>
      <c r="B189" s="17"/>
      <c r="C189" s="8"/>
      <c r="D189" s="18" t="s">
        <v>33</v>
      </c>
      <c r="E189" s="9"/>
      <c r="F189" s="19">
        <f>SUM(F181:F188)</f>
        <v>565</v>
      </c>
      <c r="G189" s="19">
        <f t="shared" ref="G189:J189" si="76">SUM(G181:G188)</f>
        <v>32.1</v>
      </c>
      <c r="H189" s="19">
        <f t="shared" si="76"/>
        <v>13.7</v>
      </c>
      <c r="I189" s="19">
        <f t="shared" si="76"/>
        <v>91.6</v>
      </c>
      <c r="J189" s="19">
        <f t="shared" si="76"/>
        <v>621.79999999999995</v>
      </c>
      <c r="K189" s="25"/>
      <c r="L189" s="19">
        <f t="shared" ref="L189" si="77">SUM(L181:L188)</f>
        <v>69.86</v>
      </c>
    </row>
    <row r="190" spans="1:12" ht="14.4" x14ac:dyDescent="0.3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27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7" t="s">
        <v>28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7" t="s">
        <v>29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7" t="s">
        <v>30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7" t="s">
        <v>31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7" t="s">
        <v>32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78">SUM(G190:G198)</f>
        <v>0</v>
      </c>
      <c r="H199" s="19">
        <f t="shared" si="78"/>
        <v>0</v>
      </c>
      <c r="I199" s="19">
        <f t="shared" si="78"/>
        <v>0</v>
      </c>
      <c r="J199" s="19">
        <f t="shared" si="78"/>
        <v>0</v>
      </c>
      <c r="K199" s="25"/>
      <c r="L199" s="19">
        <f t="shared" ref="L199" si="79">SUM(L190:L198)</f>
        <v>0</v>
      </c>
    </row>
    <row r="200" spans="1:12" ht="14.4" x14ac:dyDescent="0.25">
      <c r="A200" s="29">
        <f>A181</f>
        <v>2</v>
      </c>
      <c r="B200" s="30">
        <f>B181</f>
        <v>5</v>
      </c>
      <c r="C200" s="73" t="s">
        <v>4</v>
      </c>
      <c r="D200" s="74"/>
      <c r="E200" s="31"/>
      <c r="F200" s="32">
        <f>F189+F199</f>
        <v>565</v>
      </c>
      <c r="G200" s="32">
        <f t="shared" ref="G200" si="80">G189+G199</f>
        <v>32.1</v>
      </c>
      <c r="H200" s="32">
        <f t="shared" ref="H200" si="81">H189+H199</f>
        <v>13.7</v>
      </c>
      <c r="I200" s="32">
        <f t="shared" ref="I200" si="82">I189+I199</f>
        <v>91.6</v>
      </c>
      <c r="J200" s="32">
        <f t="shared" ref="J200:L200" si="83">J189+J199</f>
        <v>621.79999999999995</v>
      </c>
      <c r="K200" s="32"/>
      <c r="L200" s="32">
        <f t="shared" si="83"/>
        <v>69.86</v>
      </c>
    </row>
    <row r="201" spans="1:12" x14ac:dyDescent="0.25">
      <c r="A201" s="27"/>
      <c r="B201" s="28"/>
      <c r="C201" s="75" t="s">
        <v>5</v>
      </c>
      <c r="D201" s="75"/>
      <c r="E201" s="75"/>
      <c r="F201" s="34">
        <f>(F23+F42+F62+F82+F101+F120+F140+F160+F180+F200)/(IF(F23=0,0,1)+IF(F42=0,0,1)+IF(F62=0,0,1)+IF(F82=0,0,1)+IF(F101=0,0,1)+IF(F120=0,0,1)+IF(F140=0,0,1)+IF(F160=0,0,1)+IF(F180=0,0,1)+IF(F200=0,0,1))</f>
        <v>559</v>
      </c>
      <c r="G201" s="34">
        <f>(G23+G42+G62+G82+G101+G120+G140+G160+G180+G200)/(IF(G23=0,0,1)+IF(G42=0,0,1)+IF(G62=0,0,1)+IF(G82=0,0,1)+IF(G101=0,0,1)+IF(G120=0,0,1)+IF(G140=0,0,1)+IF(G160=0,0,1)+IF(G180=0,0,1)+IF(G200=0,0,1))</f>
        <v>26.71</v>
      </c>
      <c r="H201" s="34">
        <f>(H23+H42+H62+H82+H101+H120+H140+H160+H180+H200)/(IF(H23=0,0,1)+IF(H42=0,0,1)+IF(H62=0,0,1)+IF(H82=0,0,1)+IF(H101=0,0,1)+IF(H120=0,0,1)+IF(H140=0,0,1)+IF(H160=0,0,1)+IF(H180=0,0,1)+IF(H200=0,0,1))</f>
        <v>16.814</v>
      </c>
      <c r="I201" s="34">
        <f>(I23+I42+I62+I82+I101+I120+I140+I160+I180+I200)/(IF(I23=0,0,1)+IF(I42=0,0,1)+IF(I62=0,0,1)+IF(I82=0,0,1)+IF(I101=0,0,1)+IF(I120=0,0,1)+IF(I140=0,0,1)+IF(I160=0,0,1)+IF(I180=0,0,1)+IF(I200=0,0,1))</f>
        <v>81.585999999999999</v>
      </c>
      <c r="J201" s="34">
        <f>(J23+J42+J62+J82+J101+J120+J140+J160+J180+J200)/(IF(J23=0,0,1)+IF(J42=0,0,1)+IF(J62=0,0,1)+IF(J82=0,0,1)+IF(J101=0,0,1)+IF(J120=0,0,1)+IF(J140=0,0,1)+IF(J160=0,0,1)+IF(J180=0,0,1)+IF(J200=0,0,1))</f>
        <v>589.69500000000005</v>
      </c>
      <c r="K201" s="34"/>
      <c r="L201" s="34">
        <f>(L23+L42+L62+L82+L101+L120+L140+L160+L180+L200)/(IF(L23=0,0,1)+IF(L42=0,0,1)+IF(L62=0,0,1)+IF(L82=0,0,1)+IF(L101=0,0,1)+IF(L120=0,0,1)+IF(L140=0,0,1)+IF(L160=0,0,1)+IF(L180=0,0,1)+IF(L200=0,0,1))</f>
        <v>69.86</v>
      </c>
    </row>
  </sheetData>
  <mergeCells count="14">
    <mergeCell ref="C82:D82"/>
    <mergeCell ref="C101:D101"/>
    <mergeCell ref="C23:D23"/>
    <mergeCell ref="C201:E201"/>
    <mergeCell ref="C200:D200"/>
    <mergeCell ref="C120:D120"/>
    <mergeCell ref="C140:D140"/>
    <mergeCell ref="C160:D160"/>
    <mergeCell ref="C180:D180"/>
    <mergeCell ref="C1:E1"/>
    <mergeCell ref="H1:K1"/>
    <mergeCell ref="H2:K2"/>
    <mergeCell ref="C42:D42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2025-02-14T04:47:51Z</cp:lastPrinted>
  <dcterms:created xsi:type="dcterms:W3CDTF">2022-05-16T14:23:56Z</dcterms:created>
  <dcterms:modified xsi:type="dcterms:W3CDTF">2025-02-14T08:41:49Z</dcterms:modified>
</cp:coreProperties>
</file>